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G27" i="1"/>
  <c r="H27" s="1"/>
  <c r="I27" s="1"/>
  <c r="G69"/>
  <c r="H69" s="1"/>
  <c r="I69" s="1"/>
  <c r="G24"/>
  <c r="H24" s="1"/>
  <c r="I24" s="1"/>
  <c r="G22"/>
  <c r="H22" s="1"/>
  <c r="I22" s="1"/>
  <c r="G21"/>
  <c r="H21" s="1"/>
  <c r="I21" s="1"/>
  <c r="G16"/>
  <c r="H16" s="1"/>
  <c r="I16" s="1"/>
  <c r="G68"/>
  <c r="H68" s="1"/>
  <c r="I68" s="1"/>
  <c r="G67"/>
  <c r="H67" s="1"/>
  <c r="I67" s="1"/>
  <c r="G66"/>
  <c r="H66" s="1"/>
  <c r="I66" s="1"/>
  <c r="G65"/>
  <c r="H65" s="1"/>
  <c r="I65" s="1"/>
  <c r="G61"/>
  <c r="H61" s="1"/>
  <c r="I61" s="1"/>
  <c r="G60"/>
  <c r="H60" s="1"/>
  <c r="I60" s="1"/>
  <c r="G59"/>
  <c r="H59" s="1"/>
  <c r="I59" s="1"/>
  <c r="G58"/>
  <c r="H58" s="1"/>
  <c r="I58" s="1"/>
  <c r="G57"/>
  <c r="H57" s="1"/>
  <c r="I57" s="1"/>
  <c r="G56"/>
  <c r="H56" s="1"/>
  <c r="I56" s="1"/>
  <c r="G55"/>
  <c r="H55" s="1"/>
  <c r="I55" s="1"/>
  <c r="G54"/>
  <c r="G53"/>
  <c r="H53" s="1"/>
  <c r="I53" s="1"/>
  <c r="G52"/>
  <c r="H52" s="1"/>
  <c r="I52" s="1"/>
  <c r="G51"/>
  <c r="H51" s="1"/>
  <c r="I51" s="1"/>
  <c r="G50"/>
  <c r="H50" s="1"/>
  <c r="I50" s="1"/>
  <c r="G48"/>
  <c r="H48" s="1"/>
  <c r="I48" s="1"/>
  <c r="G46"/>
  <c r="H46" s="1"/>
  <c r="I46" s="1"/>
  <c r="G35"/>
  <c r="H35" s="1"/>
  <c r="I35" s="1"/>
  <c r="G34"/>
  <c r="H34" s="1"/>
  <c r="I34" s="1"/>
  <c r="G33"/>
  <c r="H33" s="1"/>
  <c r="I33" s="1"/>
  <c r="G32"/>
  <c r="H32" s="1"/>
  <c r="I32" s="1"/>
  <c r="G31"/>
  <c r="H31" s="1"/>
  <c r="I31" s="1"/>
  <c r="G29"/>
  <c r="H29" s="1"/>
  <c r="I29" s="1"/>
  <c r="G19"/>
  <c r="G17"/>
  <c r="H17" s="1"/>
  <c r="I17" s="1"/>
  <c r="G13"/>
  <c r="H13" s="1"/>
  <c r="I13" s="1"/>
  <c r="G12"/>
  <c r="H12" s="1"/>
  <c r="I12" s="1"/>
  <c r="H19"/>
  <c r="I19" s="1"/>
  <c r="G14"/>
  <c r="H14" s="1"/>
  <c r="I14" s="1"/>
  <c r="E70"/>
  <c r="F70"/>
  <c r="C70"/>
  <c r="D70"/>
  <c r="H54" l="1"/>
  <c r="I54" s="1"/>
  <c r="I70" s="1"/>
  <c r="G70" l="1"/>
  <c r="H70"/>
</calcChain>
</file>

<file path=xl/sharedStrings.xml><?xml version="1.0" encoding="utf-8"?>
<sst xmlns="http://schemas.openxmlformats.org/spreadsheetml/2006/main" count="86" uniqueCount="82">
  <si>
    <t>Наименование</t>
  </si>
  <si>
    <t>Код бюджетной классификации РФ</t>
  </si>
  <si>
    <t xml:space="preserve">план </t>
  </si>
  <si>
    <t xml:space="preserve">факт </t>
  </si>
  <si>
    <t xml:space="preserve">оценка </t>
  </si>
  <si>
    <t>Распределение ассигнований бюджета Троицкого муниципального района</t>
  </si>
  <si>
    <t xml:space="preserve">914 1003 4910112 </t>
  </si>
  <si>
    <t xml:space="preserve">914 1003 7953300 </t>
  </si>
  <si>
    <t>914 1006 7953300</t>
  </si>
  <si>
    <t xml:space="preserve">914 1004 7953500 </t>
  </si>
  <si>
    <t>914 0702 4248975</t>
  </si>
  <si>
    <t>914 0702 4249975</t>
  </si>
  <si>
    <t xml:space="preserve">914 1002 5019980 </t>
  </si>
  <si>
    <t xml:space="preserve">914 1002 5088980 </t>
  </si>
  <si>
    <t>914 1002 5089980</t>
  </si>
  <si>
    <t>914 1003 5054800</t>
  </si>
  <si>
    <t>914 1004 5201311</t>
  </si>
  <si>
    <t>914 1004 5201312</t>
  </si>
  <si>
    <t>914 1004 5201320</t>
  </si>
  <si>
    <t xml:space="preserve">914 1006 0020434 </t>
  </si>
  <si>
    <t>914 1006 0020446</t>
  </si>
  <si>
    <t xml:space="preserve">914 1006 0020474 </t>
  </si>
  <si>
    <t>914 1006 0028900</t>
  </si>
  <si>
    <t>914 1002 5018980</t>
  </si>
  <si>
    <t>к Положению о докладе о результатах</t>
  </si>
  <si>
    <t>и основных направлениях деятельности</t>
  </si>
  <si>
    <t>914 1006 7951200</t>
  </si>
  <si>
    <t xml:space="preserve">914 1003 5055250 </t>
  </si>
  <si>
    <t xml:space="preserve">914 1003 5055280 </t>
  </si>
  <si>
    <t xml:space="preserve">914 1003 5055380 </t>
  </si>
  <si>
    <t xml:space="preserve">3. «Социальная поддержка инвалидов в Троицком муниципальном районе»   </t>
  </si>
  <si>
    <t xml:space="preserve">1. «Социальная поддержка отдельных категорий граждан Троицкого муниципального района" </t>
  </si>
  <si>
    <t xml:space="preserve">2. «Крепка семья – крепка  Россия» </t>
  </si>
  <si>
    <t>4. "Гражданско-патриотическое воспитание детей и молодежи "</t>
  </si>
  <si>
    <t>Приложение №3</t>
  </si>
  <si>
    <t>по целевым программам  и непрограммной части расходов  УСЗН Троицкого муниципального района      (тыс.руб)</t>
  </si>
  <si>
    <t xml:space="preserve">914 1003 5057508 </t>
  </si>
  <si>
    <t xml:space="preserve">914 1003 5057510 </t>
  </si>
  <si>
    <t xml:space="preserve">914 1003 5057522 </t>
  </si>
  <si>
    <t xml:space="preserve">914 1003 5057525 </t>
  </si>
  <si>
    <t xml:space="preserve">914 1003 5057532 </t>
  </si>
  <si>
    <t xml:space="preserve">914 1003 5057535 </t>
  </si>
  <si>
    <t xml:space="preserve">914 1003 5057542 </t>
  </si>
  <si>
    <t xml:space="preserve">914 1003 5057551 </t>
  </si>
  <si>
    <t xml:space="preserve">914 1003 5057553 </t>
  </si>
  <si>
    <t xml:space="preserve">914 1003 5057560 </t>
  </si>
  <si>
    <t xml:space="preserve">914 1003 5057570 </t>
  </si>
  <si>
    <t xml:space="preserve">914 1003 5057580 </t>
  </si>
  <si>
    <t xml:space="preserve">914 1003 5057590 </t>
  </si>
  <si>
    <t xml:space="preserve">Отчетный год
2014 г.
</t>
  </si>
  <si>
    <t xml:space="preserve">Текущий год
2015г.
</t>
  </si>
  <si>
    <t xml:space="preserve">Очередной год планового
периода 2016 г.
</t>
  </si>
  <si>
    <t xml:space="preserve">1-й год планового периода 2017 г. </t>
  </si>
  <si>
    <t xml:space="preserve">2-й год планового периода 2018 г. </t>
  </si>
  <si>
    <t>914 1006 7953100</t>
  </si>
  <si>
    <t>91407027953100</t>
  </si>
  <si>
    <t>914 0702 6070201</t>
  </si>
  <si>
    <t>91410035055220</t>
  </si>
  <si>
    <t>91410047953500</t>
  </si>
  <si>
    <t>Итого:</t>
  </si>
  <si>
    <t>5. "Развитие системы социальной защиты населения Троицкого муниципального района"</t>
  </si>
  <si>
    <t xml:space="preserve">                                          </t>
  </si>
  <si>
    <t>6. Непрограммная деятельность</t>
  </si>
  <si>
    <t>914 1003 5055137</t>
  </si>
  <si>
    <t>914 1003 6060222</t>
  </si>
  <si>
    <t>914 1003 6060225</t>
  </si>
  <si>
    <t>914 1003 6060232</t>
  </si>
  <si>
    <t>914 1003 6060235</t>
  </si>
  <si>
    <t>914 1003 6060242</t>
  </si>
  <si>
    <t>914 1003 6060251</t>
  </si>
  <si>
    <t>914 1003 6060253</t>
  </si>
  <si>
    <t>914 1003 6070211</t>
  </si>
  <si>
    <t>914 1003 6070270</t>
  </si>
  <si>
    <t>914 1003 6070290</t>
  </si>
  <si>
    <t>914 1003 6075380</t>
  </si>
  <si>
    <t>914 1004 6070208</t>
  </si>
  <si>
    <t>914 1004 6070210</t>
  </si>
  <si>
    <t>914 1004 6070212</t>
  </si>
  <si>
    <t>914 1004 6070220</t>
  </si>
  <si>
    <t>914 1006 6070209</t>
  </si>
  <si>
    <t>Начальник УСЗН                                                                                                                                                                Новикова В.А.</t>
  </si>
  <si>
    <t>Управление социальной защиты населения Троицкого муниципального района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</si>
</sst>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" fontId="3" fillId="2" borderId="1" xfId="0" applyNumberFormat="1" applyFont="1" applyFill="1" applyBorder="1" applyAlignment="1">
      <alignment horizontal="center"/>
    </xf>
    <xf numFmtId="4" fontId="3" fillId="2" borderId="1" xfId="0" applyNumberFormat="1" applyFont="1" applyFill="1" applyBorder="1" applyAlignment="1">
      <alignment horizontal="center" wrapText="1"/>
    </xf>
    <xf numFmtId="49" fontId="3" fillId="0" borderId="1" xfId="0" applyNumberFormat="1" applyFont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0" fontId="0" fillId="2" borderId="0" xfId="0" applyFill="1"/>
    <xf numFmtId="0" fontId="1" fillId="2" borderId="0" xfId="0" applyFont="1" applyFill="1"/>
    <xf numFmtId="0" fontId="4" fillId="0" borderId="0" xfId="0" applyFont="1"/>
    <xf numFmtId="0" fontId="5" fillId="0" borderId="0" xfId="0" applyFont="1"/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/>
    <xf numFmtId="0" fontId="6" fillId="0" borderId="0" xfId="0" applyFont="1"/>
    <xf numFmtId="4" fontId="8" fillId="2" borderId="1" xfId="0" applyNumberFormat="1" applyFont="1" applyFill="1" applyBorder="1" applyAlignment="1">
      <alignment horizontal="center"/>
    </xf>
    <xf numFmtId="4" fontId="8" fillId="2" borderId="1" xfId="0" applyNumberFormat="1" applyFont="1" applyFill="1" applyBorder="1"/>
    <xf numFmtId="49" fontId="8" fillId="0" borderId="1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wrapText="1"/>
    </xf>
    <xf numFmtId="4" fontId="3" fillId="2" borderId="5" xfId="0" applyNumberFormat="1" applyFont="1" applyFill="1" applyBorder="1" applyAlignment="1">
      <alignment horizontal="center" vertical="center"/>
    </xf>
    <xf numFmtId="4" fontId="3" fillId="2" borderId="6" xfId="0" applyNumberFormat="1" applyFont="1" applyFill="1" applyBorder="1" applyAlignment="1">
      <alignment horizontal="center" vertical="center"/>
    </xf>
    <xf numFmtId="0" fontId="2" fillId="0" borderId="8" xfId="0" applyFont="1" applyBorder="1" applyAlignment="1">
      <alignment vertical="top" wrapText="1"/>
    </xf>
    <xf numFmtId="0" fontId="2" fillId="0" borderId="9" xfId="0" applyFont="1" applyBorder="1" applyAlignment="1">
      <alignment vertical="top" wrapText="1"/>
    </xf>
    <xf numFmtId="0" fontId="2" fillId="0" borderId="10" xfId="0" applyFont="1" applyBorder="1" applyAlignment="1">
      <alignment vertical="top" wrapText="1"/>
    </xf>
    <xf numFmtId="49" fontId="3" fillId="0" borderId="5" xfId="0" applyNumberFormat="1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6" fillId="0" borderId="0" xfId="0" applyFont="1" applyAlignment="1">
      <alignment horizontal="center"/>
    </xf>
    <xf numFmtId="0" fontId="6" fillId="0" borderId="2" xfId="0" applyFont="1" applyBorder="1" applyAlignment="1">
      <alignment horizontal="center"/>
    </xf>
    <xf numFmtId="0" fontId="3" fillId="0" borderId="7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4" xfId="0" applyFont="1" applyBorder="1"/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2" fillId="0" borderId="6" xfId="0" applyFont="1" applyBorder="1"/>
    <xf numFmtId="0" fontId="3" fillId="0" borderId="5" xfId="0" applyFont="1" applyBorder="1" applyAlignment="1">
      <alignment horizontal="left" wrapText="1"/>
    </xf>
    <xf numFmtId="0" fontId="3" fillId="0" borderId="6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92"/>
  <sheetViews>
    <sheetView tabSelected="1" topLeftCell="A4" workbookViewId="0">
      <selection activeCell="J7" sqref="J7"/>
    </sheetView>
  </sheetViews>
  <sheetFormatPr defaultRowHeight="15"/>
  <cols>
    <col min="1" max="1" width="24.5703125" customWidth="1"/>
    <col min="2" max="2" width="15.42578125" customWidth="1"/>
    <col min="3" max="3" width="10.140625" customWidth="1"/>
    <col min="4" max="4" width="10.42578125" customWidth="1"/>
    <col min="5" max="5" width="10.5703125" customWidth="1"/>
    <col min="6" max="6" width="15.5703125" customWidth="1"/>
    <col min="7" max="7" width="11.140625" customWidth="1"/>
    <col min="8" max="8" width="13.7109375" customWidth="1"/>
    <col min="9" max="9" width="11.7109375" customWidth="1"/>
  </cols>
  <sheetData>
    <row r="1" spans="1:9" ht="15.75">
      <c r="E1" s="14"/>
      <c r="F1" s="17" t="s">
        <v>34</v>
      </c>
      <c r="G1" s="18"/>
      <c r="H1" s="18"/>
      <c r="I1" s="18"/>
    </row>
    <row r="2" spans="1:9" ht="15.75">
      <c r="E2" s="14"/>
      <c r="F2" s="18" t="s">
        <v>24</v>
      </c>
      <c r="G2" s="18"/>
      <c r="H2" s="18"/>
      <c r="I2" s="18"/>
    </row>
    <row r="3" spans="1:9" ht="15.75">
      <c r="E3" s="14"/>
      <c r="F3" s="18" t="s">
        <v>25</v>
      </c>
      <c r="G3" s="18"/>
      <c r="H3" s="18"/>
      <c r="I3" s="18"/>
    </row>
    <row r="4" spans="1:9" ht="15.75">
      <c r="E4" s="14"/>
      <c r="F4" s="18" t="s">
        <v>81</v>
      </c>
      <c r="G4" s="18"/>
      <c r="H4" s="18"/>
      <c r="I4" s="18"/>
    </row>
    <row r="5" spans="1:9">
      <c r="F5" s="1"/>
      <c r="G5" s="1"/>
      <c r="H5" s="1"/>
    </row>
    <row r="6" spans="1:9">
      <c r="F6" s="1"/>
      <c r="G6" s="1"/>
      <c r="H6" s="1"/>
    </row>
    <row r="7" spans="1:9">
      <c r="A7" s="37" t="s">
        <v>5</v>
      </c>
      <c r="B7" s="37"/>
      <c r="C7" s="37"/>
      <c r="D7" s="37"/>
      <c r="E7" s="37"/>
      <c r="F7" s="37"/>
      <c r="G7" s="37"/>
      <c r="H7" s="37"/>
      <c r="I7" s="1"/>
    </row>
    <row r="8" spans="1:9">
      <c r="A8" s="16"/>
      <c r="B8" s="16"/>
      <c r="C8" s="16"/>
      <c r="D8" s="16"/>
      <c r="E8" s="16"/>
      <c r="F8" s="16"/>
      <c r="G8" s="16"/>
      <c r="H8" s="16"/>
      <c r="I8" s="1"/>
    </row>
    <row r="9" spans="1:9">
      <c r="A9" s="38" t="s">
        <v>35</v>
      </c>
      <c r="B9" s="38"/>
      <c r="C9" s="38"/>
      <c r="D9" s="38"/>
      <c r="E9" s="38"/>
      <c r="F9" s="38"/>
      <c r="G9" s="38"/>
      <c r="H9" s="38"/>
      <c r="I9" s="1"/>
    </row>
    <row r="10" spans="1:9" ht="90" customHeight="1">
      <c r="A10" s="42" t="s">
        <v>0</v>
      </c>
      <c r="B10" s="44" t="s">
        <v>1</v>
      </c>
      <c r="C10" s="40" t="s">
        <v>49</v>
      </c>
      <c r="D10" s="41"/>
      <c r="E10" s="40" t="s">
        <v>50</v>
      </c>
      <c r="F10" s="41"/>
      <c r="G10" s="2" t="s">
        <v>51</v>
      </c>
      <c r="H10" s="2" t="s">
        <v>52</v>
      </c>
      <c r="I10" s="2" t="s">
        <v>53</v>
      </c>
    </row>
    <row r="11" spans="1:9">
      <c r="A11" s="43"/>
      <c r="B11" s="45"/>
      <c r="C11" s="3" t="s">
        <v>2</v>
      </c>
      <c r="D11" s="3" t="s">
        <v>3</v>
      </c>
      <c r="E11" s="3" t="s">
        <v>2</v>
      </c>
      <c r="F11" s="22" t="s">
        <v>4</v>
      </c>
      <c r="G11" s="3" t="s">
        <v>2</v>
      </c>
      <c r="H11" s="4" t="s">
        <v>2</v>
      </c>
      <c r="I11" s="4" t="s">
        <v>2</v>
      </c>
    </row>
    <row r="12" spans="1:9" ht="60" customHeight="1">
      <c r="A12" s="35" t="s">
        <v>31</v>
      </c>
      <c r="B12" s="8" t="s">
        <v>6</v>
      </c>
      <c r="C12" s="9">
        <v>2006.58</v>
      </c>
      <c r="D12" s="9">
        <v>2006.58</v>
      </c>
      <c r="E12" s="9">
        <v>2000</v>
      </c>
      <c r="F12" s="9">
        <v>2000</v>
      </c>
      <c r="G12" s="9">
        <f>E12*106.4%</f>
        <v>2128</v>
      </c>
      <c r="H12" s="9">
        <f>G12*106.1%</f>
        <v>2257.808</v>
      </c>
      <c r="I12" s="9">
        <f>H12*105.2%</f>
        <v>2375.2140159999999</v>
      </c>
    </row>
    <row r="13" spans="1:9">
      <c r="A13" s="39"/>
      <c r="B13" s="8" t="s">
        <v>7</v>
      </c>
      <c r="C13" s="9">
        <v>777.5</v>
      </c>
      <c r="D13" s="9">
        <v>777.5</v>
      </c>
      <c r="E13" s="9">
        <v>600</v>
      </c>
      <c r="F13" s="9">
        <v>600</v>
      </c>
      <c r="G13" s="9">
        <f>E13*106.4%</f>
        <v>638.40000000000009</v>
      </c>
      <c r="H13" s="9">
        <f>G13*106.1%</f>
        <v>677.34240000000011</v>
      </c>
      <c r="I13" s="9">
        <f>H13*105.2%</f>
        <v>712.5642048000002</v>
      </c>
    </row>
    <row r="14" spans="1:9">
      <c r="A14" s="36"/>
      <c r="B14" s="8" t="s">
        <v>8</v>
      </c>
      <c r="C14" s="9">
        <v>609.79999999999995</v>
      </c>
      <c r="D14" s="9">
        <v>605.29999999999995</v>
      </c>
      <c r="E14" s="9">
        <v>400</v>
      </c>
      <c r="F14" s="9">
        <v>400</v>
      </c>
      <c r="G14" s="9">
        <f>E14*106.4%</f>
        <v>425.6</v>
      </c>
      <c r="H14" s="9">
        <f>G14*106.1%</f>
        <v>451.5616</v>
      </c>
      <c r="I14" s="9">
        <f>H14*105.2%</f>
        <v>475.04280320000004</v>
      </c>
    </row>
    <row r="15" spans="1:9" ht="24.75" customHeight="1">
      <c r="A15" s="46" t="s">
        <v>32</v>
      </c>
      <c r="B15" s="8" t="s">
        <v>9</v>
      </c>
      <c r="C15" s="9">
        <v>660</v>
      </c>
      <c r="D15" s="9">
        <v>660</v>
      </c>
      <c r="E15" s="9">
        <v>0</v>
      </c>
      <c r="F15" s="9">
        <v>0</v>
      </c>
      <c r="G15" s="9">
        <v>0</v>
      </c>
      <c r="H15" s="9">
        <v>0</v>
      </c>
      <c r="I15" s="9">
        <v>0</v>
      </c>
    </row>
    <row r="16" spans="1:9">
      <c r="A16" s="47"/>
      <c r="B16" s="5" t="s">
        <v>58</v>
      </c>
      <c r="C16" s="6">
        <v>0</v>
      </c>
      <c r="D16" s="6">
        <v>0</v>
      </c>
      <c r="E16" s="6">
        <v>750</v>
      </c>
      <c r="F16" s="6">
        <v>750</v>
      </c>
      <c r="G16" s="6">
        <f>E16*106.4%</f>
        <v>798</v>
      </c>
      <c r="H16" s="6">
        <f>G16*106.1%</f>
        <v>846.678</v>
      </c>
      <c r="I16" s="6">
        <f>H16*105.2%</f>
        <v>890.70525600000008</v>
      </c>
    </row>
    <row r="17" spans="1:9" ht="48" customHeight="1">
      <c r="A17" s="35" t="s">
        <v>30</v>
      </c>
      <c r="B17" s="28" t="s">
        <v>26</v>
      </c>
      <c r="C17" s="23">
        <v>80</v>
      </c>
      <c r="D17" s="23">
        <v>78.03</v>
      </c>
      <c r="E17" s="23">
        <v>80</v>
      </c>
      <c r="F17" s="23">
        <v>80</v>
      </c>
      <c r="G17" s="23">
        <f>E17*106.4%</f>
        <v>85.12</v>
      </c>
      <c r="H17" s="23">
        <f>G17*106.1%</f>
        <v>90.31232</v>
      </c>
      <c r="I17" s="23">
        <f>H17*105.2%</f>
        <v>95.008560639999999</v>
      </c>
    </row>
    <row r="18" spans="1:9">
      <c r="A18" s="36"/>
      <c r="B18" s="29"/>
      <c r="C18" s="24"/>
      <c r="D18" s="24"/>
      <c r="E18" s="24"/>
      <c r="F18" s="24"/>
      <c r="G18" s="24"/>
      <c r="H18" s="24"/>
      <c r="I18" s="24"/>
    </row>
    <row r="19" spans="1:9" ht="15" customHeight="1">
      <c r="A19" s="33" t="s">
        <v>33</v>
      </c>
      <c r="B19" s="8" t="s">
        <v>55</v>
      </c>
      <c r="C19" s="9">
        <v>0</v>
      </c>
      <c r="D19" s="9">
        <v>0</v>
      </c>
      <c r="E19" s="9">
        <v>38.74</v>
      </c>
      <c r="F19" s="9">
        <v>38.74</v>
      </c>
      <c r="G19" s="9">
        <f>E19*106.4%</f>
        <v>41.219360000000002</v>
      </c>
      <c r="H19" s="9">
        <f>G19*106.1%</f>
        <v>43.733740959999999</v>
      </c>
      <c r="I19" s="9">
        <f>H19*105.2%</f>
        <v>46.007895489920003</v>
      </c>
    </row>
    <row r="20" spans="1:9" ht="24" customHeight="1">
      <c r="A20" s="34"/>
      <c r="B20" s="10" t="s">
        <v>54</v>
      </c>
      <c r="C20" s="9">
        <v>30</v>
      </c>
      <c r="D20" s="9">
        <v>30</v>
      </c>
      <c r="E20" s="9">
        <v>0</v>
      </c>
      <c r="F20" s="9">
        <v>0</v>
      </c>
      <c r="G20" s="9">
        <v>0</v>
      </c>
      <c r="H20" s="9">
        <v>0</v>
      </c>
      <c r="I20" s="9">
        <v>0</v>
      </c>
    </row>
    <row r="21" spans="1:9" ht="48.75" customHeight="1">
      <c r="A21" s="30" t="s">
        <v>60</v>
      </c>
      <c r="B21" s="5" t="s">
        <v>19</v>
      </c>
      <c r="C21" s="6">
        <v>3509.3</v>
      </c>
      <c r="D21" s="6">
        <v>3509.3</v>
      </c>
      <c r="E21" s="6">
        <v>3509.3</v>
      </c>
      <c r="F21" s="6">
        <v>3509.3</v>
      </c>
      <c r="G21" s="6">
        <f>E21*106.4%</f>
        <v>3733.8952000000004</v>
      </c>
      <c r="H21" s="6">
        <f>G21*106.1%</f>
        <v>3961.6628072000003</v>
      </c>
      <c r="I21" s="6">
        <f>H21*105.2%</f>
        <v>4167.6692731744006</v>
      </c>
    </row>
    <row r="22" spans="1:9">
      <c r="A22" s="31"/>
      <c r="B22" s="5" t="s">
        <v>20</v>
      </c>
      <c r="C22" s="6">
        <v>5687.1</v>
      </c>
      <c r="D22" s="6">
        <v>5687.1</v>
      </c>
      <c r="E22" s="6">
        <v>5687.1</v>
      </c>
      <c r="F22" s="6">
        <v>5687.1</v>
      </c>
      <c r="G22" s="6">
        <f>E22*106.4%</f>
        <v>6051.0744000000004</v>
      </c>
      <c r="H22" s="6">
        <f>G22*106.1%</f>
        <v>6420.1899383999998</v>
      </c>
      <c r="I22" s="6">
        <f>H22*105.2%</f>
        <v>6754.0398151968002</v>
      </c>
    </row>
    <row r="23" spans="1:9">
      <c r="A23" s="31"/>
      <c r="B23" s="5" t="s">
        <v>21</v>
      </c>
      <c r="C23" s="6">
        <v>1673.5</v>
      </c>
      <c r="D23" s="6">
        <v>1673.5</v>
      </c>
      <c r="E23" s="6">
        <v>0</v>
      </c>
      <c r="F23" s="6">
        <v>0</v>
      </c>
      <c r="G23" s="6">
        <v>0</v>
      </c>
      <c r="H23" s="6">
        <v>0</v>
      </c>
      <c r="I23" s="6">
        <v>0</v>
      </c>
    </row>
    <row r="24" spans="1:9">
      <c r="A24" s="32"/>
      <c r="B24" s="5" t="s">
        <v>22</v>
      </c>
      <c r="C24" s="6">
        <v>14.8</v>
      </c>
      <c r="D24" s="6">
        <v>9.92</v>
      </c>
      <c r="E24" s="6">
        <v>10</v>
      </c>
      <c r="F24" s="6">
        <v>10</v>
      </c>
      <c r="G24" s="6">
        <f>E24*106.4%</f>
        <v>10.64</v>
      </c>
      <c r="H24" s="6">
        <f>G24*106.1%</f>
        <v>11.28904</v>
      </c>
      <c r="I24" s="6">
        <f>H24*105.2%</f>
        <v>11.87607008</v>
      </c>
    </row>
    <row r="25" spans="1:9" ht="24" customHeight="1">
      <c r="A25" s="25" t="s">
        <v>62</v>
      </c>
      <c r="B25" s="8" t="s">
        <v>10</v>
      </c>
      <c r="C25" s="9">
        <v>145</v>
      </c>
      <c r="D25" s="9">
        <v>145</v>
      </c>
      <c r="E25" s="9">
        <v>0</v>
      </c>
      <c r="F25" s="9">
        <v>0</v>
      </c>
      <c r="G25" s="9">
        <v>0</v>
      </c>
      <c r="H25" s="9">
        <v>0</v>
      </c>
      <c r="I25" s="9">
        <v>0</v>
      </c>
    </row>
    <row r="26" spans="1:9">
      <c r="A26" s="26"/>
      <c r="B26" s="5" t="s">
        <v>11</v>
      </c>
      <c r="C26" s="6">
        <v>12697.94</v>
      </c>
      <c r="D26" s="6">
        <v>12697.94</v>
      </c>
      <c r="E26" s="6">
        <v>0</v>
      </c>
      <c r="F26" s="6">
        <v>0</v>
      </c>
      <c r="G26" s="6">
        <v>0</v>
      </c>
      <c r="H26" s="6">
        <v>0</v>
      </c>
      <c r="I26" s="6">
        <v>0</v>
      </c>
    </row>
    <row r="27" spans="1:9">
      <c r="A27" s="26"/>
      <c r="B27" s="5" t="s">
        <v>56</v>
      </c>
      <c r="C27" s="6">
        <v>0</v>
      </c>
      <c r="D27" s="6">
        <v>0</v>
      </c>
      <c r="E27" s="6">
        <v>13062.66</v>
      </c>
      <c r="F27" s="6">
        <v>13062.66</v>
      </c>
      <c r="G27" s="6">
        <f>E27*106.4%</f>
        <v>13898.670240000001</v>
      </c>
      <c r="H27" s="6">
        <f>G27*106.1%</f>
        <v>14746.48912464</v>
      </c>
      <c r="I27" s="6">
        <f>H27*105.2%</f>
        <v>15513.306559121282</v>
      </c>
    </row>
    <row r="28" spans="1:9">
      <c r="A28" s="26"/>
      <c r="B28" s="5" t="s">
        <v>23</v>
      </c>
      <c r="C28" s="6">
        <v>3.21</v>
      </c>
      <c r="D28" s="6">
        <v>3.21</v>
      </c>
      <c r="E28" s="6">
        <v>0</v>
      </c>
      <c r="F28" s="6">
        <v>0</v>
      </c>
      <c r="G28" s="6">
        <v>0</v>
      </c>
      <c r="H28" s="6">
        <v>0</v>
      </c>
      <c r="I28" s="6">
        <v>0</v>
      </c>
    </row>
    <row r="29" spans="1:9">
      <c r="A29" s="26"/>
      <c r="B29" s="5" t="s">
        <v>12</v>
      </c>
      <c r="C29" s="6">
        <v>8803.94</v>
      </c>
      <c r="D29" s="6">
        <v>8803.94</v>
      </c>
      <c r="E29" s="6">
        <v>8955.52</v>
      </c>
      <c r="F29" s="6">
        <v>8955.52</v>
      </c>
      <c r="G29" s="6">
        <f>E29*106.4%</f>
        <v>9528.6732800000009</v>
      </c>
      <c r="H29" s="6">
        <f>G29*106.1%</f>
        <v>10109.92235008</v>
      </c>
      <c r="I29" s="6">
        <f>H29*105.2%</f>
        <v>10635.63831228416</v>
      </c>
    </row>
    <row r="30" spans="1:9">
      <c r="A30" s="26"/>
      <c r="B30" s="5" t="s">
        <v>13</v>
      </c>
      <c r="C30" s="7">
        <v>21.51</v>
      </c>
      <c r="D30" s="6">
        <v>21.51</v>
      </c>
      <c r="E30" s="6">
        <v>0</v>
      </c>
      <c r="F30" s="6">
        <v>0</v>
      </c>
      <c r="G30" s="6">
        <v>0</v>
      </c>
      <c r="H30" s="6">
        <v>0</v>
      </c>
      <c r="I30" s="6">
        <v>0</v>
      </c>
    </row>
    <row r="31" spans="1:9">
      <c r="A31" s="26"/>
      <c r="B31" s="5" t="s">
        <v>14</v>
      </c>
      <c r="C31" s="6">
        <v>18499.919999999998</v>
      </c>
      <c r="D31" s="6">
        <v>18499.919999999998</v>
      </c>
      <c r="E31" s="6">
        <v>17920.93</v>
      </c>
      <c r="F31" s="6">
        <v>17920.93</v>
      </c>
      <c r="G31" s="6">
        <f>E31*106.4%</f>
        <v>19067.86952</v>
      </c>
      <c r="H31" s="6">
        <f>G31*106.1%</f>
        <v>20231.009560719998</v>
      </c>
      <c r="I31" s="6">
        <f>H31*105.2%</f>
        <v>21283.022057877439</v>
      </c>
    </row>
    <row r="32" spans="1:9">
      <c r="A32" s="26"/>
      <c r="B32" s="5" t="s">
        <v>15</v>
      </c>
      <c r="C32" s="6">
        <v>12585.44</v>
      </c>
      <c r="D32" s="6">
        <v>12585.44</v>
      </c>
      <c r="E32" s="6">
        <v>12975.6</v>
      </c>
      <c r="F32" s="6">
        <v>12975.6</v>
      </c>
      <c r="G32" s="6">
        <f>E32*106.4%</f>
        <v>13806.038400000001</v>
      </c>
      <c r="H32" s="6">
        <f>G32*106.1%</f>
        <v>14648.2067424</v>
      </c>
      <c r="I32" s="6">
        <f>H32*105.2%</f>
        <v>15409.9134930048</v>
      </c>
    </row>
    <row r="33" spans="1:9">
      <c r="A33" s="26"/>
      <c r="B33" s="5" t="s">
        <v>57</v>
      </c>
      <c r="C33" s="6">
        <v>0</v>
      </c>
      <c r="D33" s="6">
        <v>0</v>
      </c>
      <c r="E33" s="6">
        <v>565.20000000000005</v>
      </c>
      <c r="F33" s="6">
        <v>565.20000000000005</v>
      </c>
      <c r="G33" s="6">
        <f>E33*106.4%</f>
        <v>601.3728000000001</v>
      </c>
      <c r="H33" s="6">
        <f>G33*106.1%</f>
        <v>638.05654080000011</v>
      </c>
      <c r="I33" s="6">
        <f>H33*105.2%</f>
        <v>671.23548092160013</v>
      </c>
    </row>
    <row r="34" spans="1:9">
      <c r="A34" s="26"/>
      <c r="B34" s="5" t="s">
        <v>27</v>
      </c>
      <c r="C34" s="6">
        <v>8789.4</v>
      </c>
      <c r="D34" s="6">
        <v>8026.04</v>
      </c>
      <c r="E34" s="6">
        <v>8356.2999999999993</v>
      </c>
      <c r="F34" s="6">
        <v>8356.2999999999993</v>
      </c>
      <c r="G34" s="6">
        <f>E34*106.4%</f>
        <v>8891.1031999999996</v>
      </c>
      <c r="H34" s="6">
        <f>G34*106.1%</f>
        <v>9433.4604951999991</v>
      </c>
      <c r="I34" s="6">
        <f>H34*105.2%</f>
        <v>9924.0004409503999</v>
      </c>
    </row>
    <row r="35" spans="1:9">
      <c r="A35" s="26"/>
      <c r="B35" s="5" t="s">
        <v>28</v>
      </c>
      <c r="C35" s="6">
        <v>22.3</v>
      </c>
      <c r="D35" s="6">
        <v>0.6</v>
      </c>
      <c r="E35" s="6">
        <v>10</v>
      </c>
      <c r="F35" s="6">
        <v>10</v>
      </c>
      <c r="G35" s="6">
        <f>E35*106.4%</f>
        <v>10.64</v>
      </c>
      <c r="H35" s="6">
        <f>G35*106.1%</f>
        <v>11.28904</v>
      </c>
      <c r="I35" s="6">
        <f>H35*105.2%</f>
        <v>11.87607008</v>
      </c>
    </row>
    <row r="36" spans="1:9">
      <c r="A36" s="26"/>
      <c r="B36" s="5" t="s">
        <v>29</v>
      </c>
      <c r="C36" s="6">
        <v>26641.5</v>
      </c>
      <c r="D36" s="6">
        <v>26641.49</v>
      </c>
      <c r="E36" s="6">
        <v>0</v>
      </c>
      <c r="F36" s="6">
        <v>0</v>
      </c>
      <c r="G36" s="6">
        <v>0</v>
      </c>
      <c r="H36" s="6">
        <v>0</v>
      </c>
      <c r="I36" s="6">
        <v>0</v>
      </c>
    </row>
    <row r="37" spans="1:9">
      <c r="A37" s="26"/>
      <c r="B37" s="5" t="s">
        <v>36</v>
      </c>
      <c r="C37" s="6">
        <v>32.9</v>
      </c>
      <c r="D37" s="6">
        <v>32.76</v>
      </c>
      <c r="E37" s="6">
        <v>0</v>
      </c>
      <c r="F37" s="6">
        <v>0</v>
      </c>
      <c r="G37" s="6">
        <v>0</v>
      </c>
      <c r="H37" s="6">
        <v>0</v>
      </c>
      <c r="I37" s="6">
        <v>0</v>
      </c>
    </row>
    <row r="38" spans="1:9">
      <c r="A38" s="26"/>
      <c r="B38" s="5" t="s">
        <v>37</v>
      </c>
      <c r="C38" s="6">
        <v>12196.9</v>
      </c>
      <c r="D38" s="6">
        <v>12085.28</v>
      </c>
      <c r="E38" s="6">
        <v>0</v>
      </c>
      <c r="F38" s="6">
        <v>0</v>
      </c>
      <c r="G38" s="6">
        <v>0</v>
      </c>
      <c r="H38" s="6">
        <v>0</v>
      </c>
      <c r="I38" s="6">
        <v>0</v>
      </c>
    </row>
    <row r="39" spans="1:9">
      <c r="A39" s="26"/>
      <c r="B39" s="5" t="s">
        <v>38</v>
      </c>
      <c r="C39" s="6">
        <v>4949.7</v>
      </c>
      <c r="D39" s="6">
        <v>4873.34</v>
      </c>
      <c r="E39" s="6">
        <v>0</v>
      </c>
      <c r="F39" s="6">
        <v>0</v>
      </c>
      <c r="G39" s="6">
        <v>0</v>
      </c>
      <c r="H39" s="6">
        <v>0</v>
      </c>
      <c r="I39" s="6">
        <v>0</v>
      </c>
    </row>
    <row r="40" spans="1:9">
      <c r="A40" s="26"/>
      <c r="B40" s="5" t="s">
        <v>39</v>
      </c>
      <c r="C40" s="6">
        <v>7014.3</v>
      </c>
      <c r="D40" s="6">
        <v>7014.3</v>
      </c>
      <c r="E40" s="6">
        <v>0</v>
      </c>
      <c r="F40" s="6">
        <v>0</v>
      </c>
      <c r="G40" s="6">
        <v>0</v>
      </c>
      <c r="H40" s="6">
        <v>0</v>
      </c>
      <c r="I40" s="6">
        <v>0</v>
      </c>
    </row>
    <row r="41" spans="1:9">
      <c r="A41" s="26"/>
      <c r="B41" s="5" t="s">
        <v>40</v>
      </c>
      <c r="C41" s="6">
        <v>290.5</v>
      </c>
      <c r="D41" s="6">
        <v>290.5</v>
      </c>
      <c r="E41" s="6">
        <v>0</v>
      </c>
      <c r="F41" s="6">
        <v>0</v>
      </c>
      <c r="G41" s="6">
        <v>0</v>
      </c>
      <c r="H41" s="6">
        <v>0</v>
      </c>
      <c r="I41" s="6">
        <v>0</v>
      </c>
    </row>
    <row r="42" spans="1:9">
      <c r="A42" s="26"/>
      <c r="B42" s="5" t="s">
        <v>41</v>
      </c>
      <c r="C42" s="6">
        <v>547.5</v>
      </c>
      <c r="D42" s="6">
        <v>515.86</v>
      </c>
      <c r="E42" s="6">
        <v>0</v>
      </c>
      <c r="F42" s="6">
        <v>0</v>
      </c>
      <c r="G42" s="6">
        <v>0</v>
      </c>
      <c r="H42" s="6">
        <v>0</v>
      </c>
      <c r="I42" s="6">
        <v>0</v>
      </c>
    </row>
    <row r="43" spans="1:9">
      <c r="A43" s="26"/>
      <c r="B43" s="5" t="s">
        <v>42</v>
      </c>
      <c r="C43" s="6">
        <v>13761.3</v>
      </c>
      <c r="D43" s="6">
        <v>10761.3</v>
      </c>
      <c r="E43" s="6">
        <v>0</v>
      </c>
      <c r="F43" s="6">
        <v>0</v>
      </c>
      <c r="G43" s="6">
        <v>0</v>
      </c>
      <c r="H43" s="6">
        <v>0</v>
      </c>
      <c r="I43" s="6">
        <v>0</v>
      </c>
    </row>
    <row r="44" spans="1:9">
      <c r="A44" s="26"/>
      <c r="B44" s="5" t="s">
        <v>43</v>
      </c>
      <c r="C44" s="6">
        <v>42</v>
      </c>
      <c r="D44" s="6">
        <v>42</v>
      </c>
      <c r="E44" s="6">
        <v>0</v>
      </c>
      <c r="F44" s="6">
        <v>0</v>
      </c>
      <c r="G44" s="6">
        <v>0</v>
      </c>
      <c r="H44" s="6">
        <v>0</v>
      </c>
      <c r="I44" s="6">
        <v>0</v>
      </c>
    </row>
    <row r="45" spans="1:9">
      <c r="A45" s="26"/>
      <c r="B45" s="5" t="s">
        <v>44</v>
      </c>
      <c r="C45" s="6">
        <v>6.9</v>
      </c>
      <c r="D45" s="6">
        <v>5.7</v>
      </c>
      <c r="E45" s="6">
        <v>0</v>
      </c>
      <c r="F45" s="6">
        <v>0</v>
      </c>
      <c r="G45" s="6">
        <v>0</v>
      </c>
      <c r="H45" s="6">
        <v>0</v>
      </c>
      <c r="I45" s="6">
        <v>0</v>
      </c>
    </row>
    <row r="46" spans="1:9">
      <c r="A46" s="26"/>
      <c r="B46" s="5" t="s">
        <v>45</v>
      </c>
      <c r="C46" s="6">
        <v>27767.599999999999</v>
      </c>
      <c r="D46" s="6">
        <v>27767.599999999999</v>
      </c>
      <c r="E46" s="6">
        <v>12425.9</v>
      </c>
      <c r="F46" s="6">
        <v>12425.9</v>
      </c>
      <c r="G46" s="6">
        <f>E46*106.4%</f>
        <v>13221.1576</v>
      </c>
      <c r="H46" s="6">
        <f>G46*106.1%</f>
        <v>14027.6482136</v>
      </c>
      <c r="I46" s="6">
        <f>H46*105.2%</f>
        <v>14757.085920707201</v>
      </c>
    </row>
    <row r="47" spans="1:9">
      <c r="A47" s="26"/>
      <c r="B47" s="5" t="s">
        <v>46</v>
      </c>
      <c r="C47" s="6">
        <v>1409.5</v>
      </c>
      <c r="D47" s="6">
        <v>1363.15</v>
      </c>
      <c r="E47" s="6">
        <v>0</v>
      </c>
      <c r="F47" s="6">
        <v>0</v>
      </c>
      <c r="G47" s="6">
        <v>0</v>
      </c>
      <c r="H47" s="6">
        <v>0</v>
      </c>
      <c r="I47" s="6">
        <v>0</v>
      </c>
    </row>
    <row r="48" spans="1:9">
      <c r="A48" s="26"/>
      <c r="B48" s="5" t="s">
        <v>47</v>
      </c>
      <c r="C48" s="6">
        <v>499.4</v>
      </c>
      <c r="D48" s="6">
        <v>499.4</v>
      </c>
      <c r="E48" s="6">
        <v>440.1</v>
      </c>
      <c r="F48" s="6">
        <v>440.1</v>
      </c>
      <c r="G48" s="6">
        <f>E48*106.4%</f>
        <v>468.26640000000003</v>
      </c>
      <c r="H48" s="6">
        <f>G48*106.1%</f>
        <v>496.83065040000002</v>
      </c>
      <c r="I48" s="6">
        <f>H48*105.2%</f>
        <v>522.66584422080007</v>
      </c>
    </row>
    <row r="49" spans="1:9">
      <c r="A49" s="26"/>
      <c r="B49" s="5" t="s">
        <v>48</v>
      </c>
      <c r="C49" s="6">
        <v>1733.1</v>
      </c>
      <c r="D49" s="6">
        <v>1728.66</v>
      </c>
      <c r="E49" s="6">
        <v>0</v>
      </c>
      <c r="F49" s="6">
        <v>0</v>
      </c>
      <c r="G49" s="6">
        <v>0</v>
      </c>
      <c r="H49" s="6">
        <v>0</v>
      </c>
      <c r="I49" s="6">
        <v>0</v>
      </c>
    </row>
    <row r="50" spans="1:9">
      <c r="A50" s="26"/>
      <c r="B50" s="5" t="s">
        <v>63</v>
      </c>
      <c r="C50" s="6">
        <v>0</v>
      </c>
      <c r="D50" s="6">
        <v>0</v>
      </c>
      <c r="E50" s="6">
        <v>284.2</v>
      </c>
      <c r="F50" s="6">
        <v>284.2</v>
      </c>
      <c r="G50" s="6">
        <f t="shared" ref="G50:G61" si="0">E50*106.4%</f>
        <v>302.3888</v>
      </c>
      <c r="H50" s="6">
        <f t="shared" ref="H50:H61" si="1">G50*106.1%</f>
        <v>320.83451679999996</v>
      </c>
      <c r="I50" s="6">
        <f t="shared" ref="I50:I61" si="2">H50*105.2%</f>
        <v>337.5179116736</v>
      </c>
    </row>
    <row r="51" spans="1:9">
      <c r="A51" s="26"/>
      <c r="B51" s="5" t="s">
        <v>64</v>
      </c>
      <c r="C51" s="6">
        <v>0</v>
      </c>
      <c r="D51" s="6">
        <v>0</v>
      </c>
      <c r="E51" s="6">
        <v>9507.2000000000007</v>
      </c>
      <c r="F51" s="6">
        <v>9507.2000000000007</v>
      </c>
      <c r="G51" s="6">
        <f t="shared" si="0"/>
        <v>10115.660800000001</v>
      </c>
      <c r="H51" s="6">
        <f t="shared" si="1"/>
        <v>10732.716108800001</v>
      </c>
      <c r="I51" s="6">
        <f t="shared" si="2"/>
        <v>11290.817346457601</v>
      </c>
    </row>
    <row r="52" spans="1:9">
      <c r="A52" s="26"/>
      <c r="B52" s="5" t="s">
        <v>65</v>
      </c>
      <c r="C52" s="6">
        <v>0</v>
      </c>
      <c r="D52" s="6">
        <v>0</v>
      </c>
      <c r="E52" s="6">
        <v>4940.5</v>
      </c>
      <c r="F52" s="6">
        <v>4940.5</v>
      </c>
      <c r="G52" s="6">
        <f t="shared" si="0"/>
        <v>5256.692</v>
      </c>
      <c r="H52" s="6">
        <f t="shared" si="1"/>
        <v>5577.3502119999994</v>
      </c>
      <c r="I52" s="6">
        <f t="shared" si="2"/>
        <v>5867.3724230239995</v>
      </c>
    </row>
    <row r="53" spans="1:9">
      <c r="A53" s="26"/>
      <c r="B53" s="5" t="s">
        <v>66</v>
      </c>
      <c r="C53" s="6">
        <v>0</v>
      </c>
      <c r="D53" s="6">
        <v>0</v>
      </c>
      <c r="E53" s="6">
        <v>734.2</v>
      </c>
      <c r="F53" s="6">
        <v>734.2</v>
      </c>
      <c r="G53" s="6">
        <f t="shared" si="0"/>
        <v>781.18880000000013</v>
      </c>
      <c r="H53" s="6">
        <f t="shared" si="1"/>
        <v>828.84131680000007</v>
      </c>
      <c r="I53" s="6">
        <f t="shared" si="2"/>
        <v>871.94106527360009</v>
      </c>
    </row>
    <row r="54" spans="1:9">
      <c r="A54" s="26"/>
      <c r="B54" s="5" t="s">
        <v>67</v>
      </c>
      <c r="C54" s="6">
        <v>0</v>
      </c>
      <c r="D54" s="6">
        <v>0</v>
      </c>
      <c r="E54" s="6">
        <v>392.2</v>
      </c>
      <c r="F54" s="6">
        <v>392.2</v>
      </c>
      <c r="G54" s="6">
        <f t="shared" si="0"/>
        <v>417.30080000000004</v>
      </c>
      <c r="H54" s="6">
        <f t="shared" si="1"/>
        <v>442.75614880000001</v>
      </c>
      <c r="I54" s="6">
        <f t="shared" si="2"/>
        <v>465.77946853760005</v>
      </c>
    </row>
    <row r="55" spans="1:9">
      <c r="A55" s="26"/>
      <c r="B55" s="5" t="s">
        <v>68</v>
      </c>
      <c r="C55" s="6">
        <v>0</v>
      </c>
      <c r="D55" s="6">
        <v>0</v>
      </c>
      <c r="E55" s="6">
        <v>10775.7</v>
      </c>
      <c r="F55" s="6">
        <v>10775.7</v>
      </c>
      <c r="G55" s="6">
        <f t="shared" si="0"/>
        <v>11465.344800000001</v>
      </c>
      <c r="H55" s="6">
        <f t="shared" si="1"/>
        <v>12164.7308328</v>
      </c>
      <c r="I55" s="6">
        <f t="shared" si="2"/>
        <v>12797.296836105601</v>
      </c>
    </row>
    <row r="56" spans="1:9">
      <c r="A56" s="26"/>
      <c r="B56" s="5" t="s">
        <v>69</v>
      </c>
      <c r="C56" s="6">
        <v>0</v>
      </c>
      <c r="D56" s="6">
        <v>0</v>
      </c>
      <c r="E56" s="6">
        <v>50</v>
      </c>
      <c r="F56" s="6">
        <v>50</v>
      </c>
      <c r="G56" s="6">
        <f t="shared" si="0"/>
        <v>53.2</v>
      </c>
      <c r="H56" s="6">
        <f t="shared" si="1"/>
        <v>56.4452</v>
      </c>
      <c r="I56" s="6">
        <f t="shared" si="2"/>
        <v>59.380350400000005</v>
      </c>
    </row>
    <row r="57" spans="1:9">
      <c r="A57" s="26"/>
      <c r="B57" s="5" t="s">
        <v>70</v>
      </c>
      <c r="C57" s="6">
        <v>0</v>
      </c>
      <c r="D57" s="6">
        <v>0</v>
      </c>
      <c r="E57" s="6">
        <v>3.7</v>
      </c>
      <c r="F57" s="6">
        <v>3.7</v>
      </c>
      <c r="G57" s="6">
        <f t="shared" si="0"/>
        <v>3.9368000000000003</v>
      </c>
      <c r="H57" s="6">
        <f t="shared" si="1"/>
        <v>4.1769448000000002</v>
      </c>
      <c r="I57" s="6">
        <f t="shared" si="2"/>
        <v>4.3941459296000005</v>
      </c>
    </row>
    <row r="58" spans="1:9">
      <c r="A58" s="26"/>
      <c r="B58" s="5" t="s">
        <v>71</v>
      </c>
      <c r="C58" s="6">
        <v>0</v>
      </c>
      <c r="D58" s="6">
        <v>0</v>
      </c>
      <c r="E58" s="6">
        <v>10965.4</v>
      </c>
      <c r="F58" s="6">
        <v>10965.4</v>
      </c>
      <c r="G58" s="6">
        <f t="shared" si="0"/>
        <v>11667.185600000001</v>
      </c>
      <c r="H58" s="6">
        <f t="shared" si="1"/>
        <v>12378.8839216</v>
      </c>
      <c r="I58" s="6">
        <f t="shared" si="2"/>
        <v>13022.5858855232</v>
      </c>
    </row>
    <row r="59" spans="1:9">
      <c r="A59" s="26"/>
      <c r="B59" s="5" t="s">
        <v>72</v>
      </c>
      <c r="C59" s="6">
        <v>0</v>
      </c>
      <c r="D59" s="6">
        <v>0</v>
      </c>
      <c r="E59" s="6">
        <v>1349.5</v>
      </c>
      <c r="F59" s="6">
        <v>1349.5</v>
      </c>
      <c r="G59" s="6">
        <f t="shared" si="0"/>
        <v>1435.8680000000002</v>
      </c>
      <c r="H59" s="6">
        <f t="shared" si="1"/>
        <v>1523.455948</v>
      </c>
      <c r="I59" s="6">
        <f t="shared" si="2"/>
        <v>1602.6756572960001</v>
      </c>
    </row>
    <row r="60" spans="1:9">
      <c r="A60" s="26"/>
      <c r="B60" s="5" t="s">
        <v>73</v>
      </c>
      <c r="C60" s="6">
        <v>0</v>
      </c>
      <c r="D60" s="6">
        <v>0</v>
      </c>
      <c r="E60" s="6">
        <v>2356.5</v>
      </c>
      <c r="F60" s="6">
        <v>2356.5</v>
      </c>
      <c r="G60" s="6">
        <f t="shared" si="0"/>
        <v>2507.3160000000003</v>
      </c>
      <c r="H60" s="6">
        <f t="shared" si="1"/>
        <v>2660.2622759999999</v>
      </c>
      <c r="I60" s="6">
        <f t="shared" si="2"/>
        <v>2798.5959143519999</v>
      </c>
    </row>
    <row r="61" spans="1:9">
      <c r="A61" s="26"/>
      <c r="B61" s="5" t="s">
        <v>74</v>
      </c>
      <c r="C61" s="6">
        <v>0</v>
      </c>
      <c r="D61" s="6">
        <v>0</v>
      </c>
      <c r="E61" s="6">
        <v>27926.9</v>
      </c>
      <c r="F61" s="6">
        <v>27926.9</v>
      </c>
      <c r="G61" s="6">
        <f t="shared" si="0"/>
        <v>29714.221600000004</v>
      </c>
      <c r="H61" s="6">
        <f t="shared" si="1"/>
        <v>31526.789117600001</v>
      </c>
      <c r="I61" s="6">
        <f t="shared" si="2"/>
        <v>33166.182151715206</v>
      </c>
    </row>
    <row r="62" spans="1:9">
      <c r="A62" s="26"/>
      <c r="B62" s="5" t="s">
        <v>16</v>
      </c>
      <c r="C62" s="6">
        <v>2024.73</v>
      </c>
      <c r="D62" s="6">
        <v>2024.73</v>
      </c>
      <c r="E62" s="6">
        <v>0</v>
      </c>
      <c r="F62" s="6">
        <v>0</v>
      </c>
      <c r="G62" s="6">
        <v>0</v>
      </c>
      <c r="H62" s="6">
        <v>0</v>
      </c>
      <c r="I62" s="6">
        <v>0</v>
      </c>
    </row>
    <row r="63" spans="1:9">
      <c r="A63" s="26"/>
      <c r="B63" s="5" t="s">
        <v>17</v>
      </c>
      <c r="C63" s="6">
        <v>1123.8989999999999</v>
      </c>
      <c r="D63" s="6">
        <v>1123.9000000000001</v>
      </c>
      <c r="E63" s="6">
        <v>0</v>
      </c>
      <c r="F63" s="6">
        <v>0</v>
      </c>
      <c r="G63" s="6">
        <v>0</v>
      </c>
      <c r="H63" s="6">
        <v>0</v>
      </c>
      <c r="I63" s="6">
        <v>0</v>
      </c>
    </row>
    <row r="64" spans="1:9">
      <c r="A64" s="26"/>
      <c r="B64" s="5" t="s">
        <v>18</v>
      </c>
      <c r="C64" s="6">
        <v>6998.07</v>
      </c>
      <c r="D64" s="6">
        <v>6998.07</v>
      </c>
      <c r="E64" s="6">
        <v>0</v>
      </c>
      <c r="F64" s="6">
        <v>0</v>
      </c>
      <c r="G64" s="6">
        <v>0</v>
      </c>
      <c r="H64" s="6">
        <v>0</v>
      </c>
      <c r="I64" s="6">
        <v>0</v>
      </c>
    </row>
    <row r="65" spans="1:9">
      <c r="A65" s="26"/>
      <c r="B65" s="5" t="s">
        <v>75</v>
      </c>
      <c r="C65" s="6">
        <v>0</v>
      </c>
      <c r="D65" s="6">
        <v>0</v>
      </c>
      <c r="E65" s="6">
        <v>300.60000000000002</v>
      </c>
      <c r="F65" s="6">
        <v>300.60000000000002</v>
      </c>
      <c r="G65" s="6">
        <f t="shared" ref="G65:G68" si="3">E65*106.4%</f>
        <v>319.83840000000004</v>
      </c>
      <c r="H65" s="6">
        <f t="shared" ref="H65:H68" si="4">G65*106.1%</f>
        <v>339.34854240000004</v>
      </c>
      <c r="I65" s="6">
        <f t="shared" ref="I65:I68" si="5">H65*105.2%</f>
        <v>356.99466660480005</v>
      </c>
    </row>
    <row r="66" spans="1:9">
      <c r="A66" s="26"/>
      <c r="B66" s="5" t="s">
        <v>76</v>
      </c>
      <c r="C66" s="6">
        <v>0</v>
      </c>
      <c r="D66" s="6">
        <v>0</v>
      </c>
      <c r="E66" s="6">
        <v>1980</v>
      </c>
      <c r="F66" s="6">
        <v>1980</v>
      </c>
      <c r="G66" s="6">
        <f t="shared" si="3"/>
        <v>2106.7200000000003</v>
      </c>
      <c r="H66" s="6">
        <f t="shared" si="4"/>
        <v>2235.2299200000002</v>
      </c>
      <c r="I66" s="6">
        <f t="shared" si="5"/>
        <v>2351.4618758400002</v>
      </c>
    </row>
    <row r="67" spans="1:9">
      <c r="A67" s="26"/>
      <c r="B67" s="5" t="s">
        <v>77</v>
      </c>
      <c r="C67" s="6">
        <v>0</v>
      </c>
      <c r="D67" s="6">
        <v>0</v>
      </c>
      <c r="E67" s="6">
        <v>1088.5999999999999</v>
      </c>
      <c r="F67" s="6">
        <v>1088.5999999999999</v>
      </c>
      <c r="G67" s="6">
        <f t="shared" si="3"/>
        <v>1158.2703999999999</v>
      </c>
      <c r="H67" s="6">
        <f t="shared" si="4"/>
        <v>1228.9248943999999</v>
      </c>
      <c r="I67" s="6">
        <f t="shared" si="5"/>
        <v>1292.8289889087998</v>
      </c>
    </row>
    <row r="68" spans="1:9">
      <c r="A68" s="26"/>
      <c r="B68" s="5" t="s">
        <v>78</v>
      </c>
      <c r="C68" s="6">
        <v>0</v>
      </c>
      <c r="D68" s="6">
        <v>0</v>
      </c>
      <c r="E68" s="6">
        <v>6290</v>
      </c>
      <c r="F68" s="6">
        <v>6290</v>
      </c>
      <c r="G68" s="6">
        <f t="shared" si="3"/>
        <v>6692.56</v>
      </c>
      <c r="H68" s="6">
        <f t="shared" si="4"/>
        <v>7100.8061600000001</v>
      </c>
      <c r="I68" s="6">
        <f t="shared" si="5"/>
        <v>7470.0480803200007</v>
      </c>
    </row>
    <row r="69" spans="1:9">
      <c r="A69" s="27"/>
      <c r="B69" s="5" t="s">
        <v>79</v>
      </c>
      <c r="C69" s="6">
        <v>0</v>
      </c>
      <c r="D69" s="6">
        <v>0</v>
      </c>
      <c r="E69" s="6">
        <v>1673.6</v>
      </c>
      <c r="F69" s="6">
        <v>1673.6</v>
      </c>
      <c r="G69" s="6">
        <f>E69*106.4%</f>
        <v>1780.7103999999999</v>
      </c>
      <c r="H69" s="6">
        <f>G69*106.1%</f>
        <v>1889.3337343999999</v>
      </c>
      <c r="I69" s="6">
        <f>H69*105.2%</f>
        <v>1987.5790885888</v>
      </c>
    </row>
    <row r="70" spans="1:9">
      <c r="A70" s="21" t="s">
        <v>59</v>
      </c>
      <c r="B70" s="5"/>
      <c r="C70" s="19">
        <f t="shared" ref="C70:I70" si="6">SUM(C12:C69)</f>
        <v>183657.03899999999</v>
      </c>
      <c r="D70" s="19">
        <f t="shared" si="6"/>
        <v>179588.87000000002</v>
      </c>
      <c r="E70" s="19">
        <f t="shared" si="6"/>
        <v>168406.15</v>
      </c>
      <c r="F70" s="20">
        <f t="shared" si="6"/>
        <v>168406.15</v>
      </c>
      <c r="G70" s="19">
        <f t="shared" si="6"/>
        <v>179184.14359999998</v>
      </c>
      <c r="H70" s="19">
        <f t="shared" si="6"/>
        <v>190114.37635959999</v>
      </c>
      <c r="I70" s="19">
        <f t="shared" si="6"/>
        <v>200000.3239302992</v>
      </c>
    </row>
    <row r="71" spans="1:9">
      <c r="B71" s="13"/>
      <c r="C71" s="15"/>
      <c r="D71" s="13"/>
      <c r="E71" s="1"/>
      <c r="F71" s="1"/>
      <c r="G71" s="11"/>
      <c r="H71" s="12"/>
      <c r="I71" s="11"/>
    </row>
    <row r="72" spans="1:9">
      <c r="B72" s="18"/>
      <c r="C72" s="18"/>
      <c r="D72" s="18"/>
      <c r="E72" s="1"/>
      <c r="F72" s="1"/>
      <c r="G72" s="1" t="s">
        <v>61</v>
      </c>
      <c r="H72" s="1"/>
      <c r="I72" s="1"/>
    </row>
    <row r="73" spans="1:9">
      <c r="B73" s="16"/>
      <c r="C73" s="18"/>
      <c r="D73" s="18"/>
      <c r="E73" s="1"/>
      <c r="F73" s="1"/>
      <c r="G73" s="1"/>
      <c r="H73" s="1"/>
    </row>
    <row r="74" spans="1:9" ht="15.75">
      <c r="A74" s="14" t="s">
        <v>80</v>
      </c>
      <c r="B74" s="18"/>
      <c r="C74" s="18"/>
      <c r="D74" s="18"/>
      <c r="E74" s="1"/>
      <c r="F74" s="1"/>
    </row>
    <row r="75" spans="1:9">
      <c r="B75" s="18"/>
      <c r="C75" s="18"/>
      <c r="D75" s="18"/>
      <c r="E75" s="1"/>
      <c r="F75" s="1"/>
      <c r="G75" s="1"/>
      <c r="H75" s="1"/>
      <c r="I75" s="1"/>
    </row>
    <row r="76" spans="1:9">
      <c r="B76" s="13"/>
      <c r="C76" s="13"/>
      <c r="D76" s="13"/>
    </row>
    <row r="77" spans="1:9">
      <c r="B77" s="13"/>
      <c r="C77" s="13"/>
      <c r="D77" s="13"/>
    </row>
    <row r="78" spans="1:9">
      <c r="B78" s="13"/>
      <c r="C78" s="13"/>
      <c r="D78" s="13"/>
    </row>
    <row r="92" ht="26.25" customHeight="1"/>
  </sheetData>
  <mergeCells count="20">
    <mergeCell ref="A15:A16"/>
    <mergeCell ref="D17:D18"/>
    <mergeCell ref="E17:E18"/>
    <mergeCell ref="F17:F18"/>
    <mergeCell ref="G17:G18"/>
    <mergeCell ref="A7:H7"/>
    <mergeCell ref="A9:H9"/>
    <mergeCell ref="A12:A14"/>
    <mergeCell ref="C10:D10"/>
    <mergeCell ref="E10:F10"/>
    <mergeCell ref="A10:A11"/>
    <mergeCell ref="B10:B11"/>
    <mergeCell ref="H17:H18"/>
    <mergeCell ref="I17:I18"/>
    <mergeCell ref="A25:A69"/>
    <mergeCell ref="B17:B18"/>
    <mergeCell ref="C17:C18"/>
    <mergeCell ref="A21:A24"/>
    <mergeCell ref="A19:A20"/>
    <mergeCell ref="A17:A18"/>
  </mergeCells>
  <pageMargins left="0.70866141732283472" right="0.70866141732283472" top="0.15748031496062992" bottom="0.19685039370078741" header="0.31496062992125984" footer="0.31496062992125984"/>
  <pageSetup paperSize="9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2015-10-28T10:28:48Z</dcterms:modified>
</cp:coreProperties>
</file>